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20" windowHeight="11020" activeTab="3"/>
  </bookViews>
  <sheets>
    <sheet name="1РазвДоход" sheetId="1" r:id="rId1"/>
    <sheet name="2Молод Апрель" sheetId="2" r:id="rId2"/>
    <sheet name="3 Юб ТБК" sheetId="3" r:id="rId3"/>
    <sheet name="4 ЭконОбраз" sheetId="4" r:id="rId4"/>
  </sheets>
  <calcPr calcId="125725"/>
</workbook>
</file>

<file path=xl/calcChain.xml><?xml version="1.0" encoding="utf-8"?>
<calcChain xmlns="http://schemas.openxmlformats.org/spreadsheetml/2006/main">
  <c r="C12" i="3"/>
  <c r="C17" i="2"/>
  <c r="C14"/>
  <c r="C14" i="1"/>
  <c r="C17" i="4"/>
  <c r="C14"/>
  <c r="C17" i="3"/>
  <c r="C14"/>
  <c r="C17" i="1"/>
  <c r="C16"/>
  <c r="C16" i="4" l="1"/>
  <c r="C12"/>
  <c r="C7"/>
  <c r="C7" i="3" l="1"/>
  <c r="C16" i="2"/>
  <c r="C12"/>
  <c r="C7"/>
  <c r="C16" i="3" l="1"/>
  <c r="C7" i="1"/>
  <c r="C12" l="1"/>
</calcChain>
</file>

<file path=xl/comments1.xml><?xml version="1.0" encoding="utf-8"?>
<comments xmlns="http://schemas.openxmlformats.org/spreadsheetml/2006/main">
  <authors>
    <author>Ольга</author>
  </authors>
  <commentList>
    <comment ref="C14" authorId="0">
      <text>
        <r>
          <rPr>
            <b/>
            <sz val="9"/>
            <color indexed="81"/>
            <rFont val="Tahoma"/>
            <charset val="1"/>
          </rPr>
          <t>Ольга:</t>
        </r>
        <r>
          <rPr>
            <sz val="9"/>
            <color indexed="81"/>
            <rFont val="Tahoma"/>
            <charset val="1"/>
          </rPr>
          <t xml:space="preserve">
логично поставить сюда эти 5%. Давайте посмотрим еще раз</t>
        </r>
      </text>
    </comment>
  </commentList>
</comments>
</file>

<file path=xl/comments2.xml><?xml version="1.0" encoding="utf-8"?>
<comments xmlns="http://schemas.openxmlformats.org/spreadsheetml/2006/main">
  <authors>
    <author>Ольга</author>
  </authors>
  <commentList>
    <comment ref="C14" authorId="0">
      <text>
        <r>
          <rPr>
            <b/>
            <sz val="9"/>
            <color indexed="81"/>
            <rFont val="Tahoma"/>
            <charset val="1"/>
          </rPr>
          <t>Ольга:</t>
        </r>
        <r>
          <rPr>
            <sz val="9"/>
            <color indexed="81"/>
            <rFont val="Tahoma"/>
            <charset val="1"/>
          </rPr>
          <t xml:space="preserve">
логично поставить сюда эти 5%. Давайте посмотрим еще раз</t>
        </r>
      </text>
    </comment>
  </commentList>
</comments>
</file>

<file path=xl/sharedStrings.xml><?xml version="1.0" encoding="utf-8"?>
<sst xmlns="http://schemas.openxmlformats.org/spreadsheetml/2006/main" count="108" uniqueCount="37">
  <si>
    <t>№ статьи</t>
  </si>
  <si>
    <t>Показатели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</si>
  <si>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2"/>
        <color theme="1"/>
        <rFont val="Times New Roman"/>
        <family val="1"/>
        <charset val="204"/>
      </rPr>
      <t>Целевой капитал</t>
    </r>
  </si>
  <si>
    <t>1.1.</t>
  </si>
  <si>
    <t>1.2.</t>
  </si>
  <si>
    <t>Итого целевой капитал</t>
  </si>
  <si>
    <r>
      <t>2.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2"/>
        <color theme="1"/>
        <rFont val="Times New Roman"/>
        <family val="1"/>
        <charset val="204"/>
      </rPr>
      <t>Доходы</t>
    </r>
  </si>
  <si>
    <t>2.1.</t>
  </si>
  <si>
    <t>Пожертвования на пополнение целевого капитала</t>
  </si>
  <si>
    <t>2.2.</t>
  </si>
  <si>
    <t>2.3.</t>
  </si>
  <si>
    <t>Пожертвования на содержание Фонда и ведение им уставной деятельности</t>
  </si>
  <si>
    <t>ИТОГО ДОХОДЫ</t>
  </si>
  <si>
    <r>
      <t>3.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2"/>
        <color theme="1"/>
        <rFont val="Times New Roman"/>
        <family val="1"/>
        <charset val="204"/>
      </rPr>
      <t>Расходы</t>
    </r>
  </si>
  <si>
    <t>Средства, планируемые к передаче в СПбПУ</t>
  </si>
  <si>
    <t>ИТОГО РАСХОДЫ</t>
  </si>
  <si>
    <t>Исполнительный директор                                                                        Новикова О.В.
«___» ___________ 2021 год</t>
  </si>
  <si>
    <t>Прогноз,  руб.</t>
  </si>
  <si>
    <t>Размер ЦК-1 на 31.12.2023</t>
  </si>
  <si>
    <t>3.2.</t>
  </si>
  <si>
    <t>Балансовая стоимость целевого капитала на 01.01.2023 г. на счете Фонда (средства на пополнение целевого капитала)</t>
  </si>
  <si>
    <t>Целевой капитал, находящийся в доверительном управлении в Управляющей Компании на 01.01.2023 г.</t>
  </si>
  <si>
    <t>Целевой капитал, находящийся в доверительном управлении в Управляющей Компании на 05.07.2023 г.</t>
  </si>
  <si>
    <t>Доход от доверительного управления имуществом, составляющим целевой капитал за 2022 г.</t>
  </si>
  <si>
    <t>3.1.</t>
  </si>
  <si>
    <t>Расходы на содержание Фонда и ведение им уставной деятельности  с учетом структуры затрат (5% от общего объема пожертвований по решению Правления на АУР (протокол № 3 от 23.05.2013 г.)</t>
  </si>
  <si>
    <t>Размер ЦК-2 на 31.12.2023</t>
  </si>
  <si>
    <t>Размер ЦК-3 на 31.12.2023</t>
  </si>
  <si>
    <t>Размер ЦК-4 на 31.12.2023</t>
  </si>
  <si>
    <t>Финансовый план Фонда на 2023 год
Целевой капитал № 2 «‎Развитие молодежных проектов и студенческого профсоюзного движения СПбПУ»</t>
  </si>
  <si>
    <t>Финансовый план Фонда на 2023 год
Целевой капитал № 1 «Развитие Санкт-Петербургского политехнического университета Петра Великого»</t>
  </si>
  <si>
    <t>Финансовый план Фонда на 2023 год
Целевой капитал № 3 «‎Юбилейный»</t>
  </si>
  <si>
    <t>Финансовый план Фонда на 2023 год
Целевой капитал № 4 «Экономическое образование»</t>
  </si>
  <si>
    <t>Приложение 1.1</t>
  </si>
  <si>
    <t>Приложение 1.2</t>
  </si>
  <si>
    <t>Приложение 1.3</t>
  </si>
  <si>
    <t>Приложение 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</si>
</sst>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0" fillId="0" borderId="0" xfId="0" applyNumberFormat="1"/>
    <xf numFmtId="0" fontId="3" fillId="0" borderId="2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/>
    <xf numFmtId="4" fontId="0" fillId="0" borderId="0" xfId="0" applyNumberFormat="1" applyBorder="1"/>
    <xf numFmtId="0" fontId="1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8" fillId="0" borderId="0" xfId="0" applyFont="1"/>
    <xf numFmtId="4" fontId="8" fillId="0" borderId="0" xfId="0" applyNumberFormat="1" applyFont="1"/>
    <xf numFmtId="0" fontId="9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C1" sqref="C1"/>
    </sheetView>
  </sheetViews>
  <sheetFormatPr defaultRowHeight="14.5"/>
  <cols>
    <col min="1" max="1" width="9.81640625" customWidth="1"/>
    <col min="2" max="2" width="60.1796875" customWidth="1"/>
    <col min="3" max="3" width="23.81640625" style="15" customWidth="1"/>
    <col min="4" max="4" width="29.1796875" customWidth="1"/>
    <col min="5" max="5" width="11.453125" bestFit="1" customWidth="1"/>
  </cols>
  <sheetData>
    <row r="1" spans="1:5" s="27" customFormat="1" ht="17">
      <c r="A1" s="25"/>
      <c r="B1" s="25"/>
      <c r="C1" s="26" t="s">
        <v>33</v>
      </c>
    </row>
    <row r="2" spans="1:5" ht="54" customHeight="1">
      <c r="A2" s="23" t="s">
        <v>30</v>
      </c>
      <c r="B2" s="24"/>
      <c r="C2" s="24"/>
    </row>
    <row r="3" spans="1:5" ht="30.75" customHeight="1">
      <c r="A3" s="9" t="s">
        <v>0</v>
      </c>
      <c r="B3" s="9" t="s">
        <v>1</v>
      </c>
      <c r="C3" s="12" t="s">
        <v>17</v>
      </c>
    </row>
    <row r="4" spans="1:5" ht="23.65" customHeight="1">
      <c r="A4" s="22" t="s">
        <v>2</v>
      </c>
      <c r="B4" s="22"/>
      <c r="C4" s="22"/>
    </row>
    <row r="5" spans="1:5" ht="39.4" customHeight="1">
      <c r="A5" s="3" t="s">
        <v>3</v>
      </c>
      <c r="B5" s="3" t="s">
        <v>20</v>
      </c>
      <c r="C5" s="6">
        <v>0</v>
      </c>
      <c r="E5" s="4"/>
    </row>
    <row r="6" spans="1:5" ht="37.15" customHeight="1">
      <c r="A6" s="3" t="s">
        <v>4</v>
      </c>
      <c r="B6" s="3" t="s">
        <v>21</v>
      </c>
      <c r="C6" s="6">
        <v>70949156.459999993</v>
      </c>
    </row>
    <row r="7" spans="1:5" ht="25.9" customHeight="1">
      <c r="A7" s="3"/>
      <c r="B7" s="2" t="s">
        <v>5</v>
      </c>
      <c r="C7" s="7">
        <f>C6+C5</f>
        <v>70949156.459999993</v>
      </c>
    </row>
    <row r="8" spans="1:5" ht="25.9" customHeight="1">
      <c r="A8" s="22" t="s">
        <v>6</v>
      </c>
      <c r="B8" s="22"/>
      <c r="C8" s="22"/>
    </row>
    <row r="9" spans="1:5" ht="27.4" customHeight="1">
      <c r="A9" s="3" t="s">
        <v>7</v>
      </c>
      <c r="B9" s="3" t="s">
        <v>8</v>
      </c>
      <c r="C9" s="6">
        <v>1000000</v>
      </c>
      <c r="E9" s="16"/>
    </row>
    <row r="10" spans="1:5" ht="40.9" customHeight="1">
      <c r="A10" s="3" t="s">
        <v>9</v>
      </c>
      <c r="B10" s="3" t="s">
        <v>23</v>
      </c>
      <c r="C10" s="13">
        <v>5143188.68</v>
      </c>
      <c r="E10" s="11"/>
    </row>
    <row r="11" spans="1:5" ht="34.5" customHeight="1">
      <c r="A11" s="3" t="s">
        <v>10</v>
      </c>
      <c r="B11" s="3" t="s">
        <v>11</v>
      </c>
      <c r="C11" s="6">
        <v>0</v>
      </c>
      <c r="E11" s="10"/>
    </row>
    <row r="12" spans="1:5" ht="15.75" customHeight="1">
      <c r="A12" s="2"/>
      <c r="B12" s="2" t="s">
        <v>12</v>
      </c>
      <c r="C12" s="7">
        <f>SUM(C9:C11)</f>
        <v>6143188.6799999997</v>
      </c>
      <c r="E12" s="10"/>
    </row>
    <row r="13" spans="1:5" ht="20.25" customHeight="1">
      <c r="A13" s="22" t="s">
        <v>13</v>
      </c>
      <c r="B13" s="22"/>
      <c r="C13" s="22"/>
      <c r="E13" s="10"/>
    </row>
    <row r="14" spans="1:5" ht="66" customHeight="1">
      <c r="A14" s="3" t="s">
        <v>24</v>
      </c>
      <c r="B14" s="3" t="s">
        <v>25</v>
      </c>
      <c r="C14" s="6">
        <f>C9*0.05</f>
        <v>50000</v>
      </c>
      <c r="D14" s="5"/>
      <c r="E14" s="10"/>
    </row>
    <row r="15" spans="1:5" ht="39" customHeight="1">
      <c r="A15" s="3" t="s">
        <v>19</v>
      </c>
      <c r="B15" s="3" t="s">
        <v>14</v>
      </c>
      <c r="C15" s="13">
        <v>5143188.68</v>
      </c>
    </row>
    <row r="16" spans="1:5" ht="51" customHeight="1">
      <c r="A16" s="2"/>
      <c r="B16" s="2" t="s">
        <v>15</v>
      </c>
      <c r="C16" s="7">
        <f>SUM(C14:C15)</f>
        <v>5193188.68</v>
      </c>
    </row>
    <row r="17" spans="1:4" ht="37.15" customHeight="1">
      <c r="A17" s="2"/>
      <c r="B17" s="2" t="s">
        <v>18</v>
      </c>
      <c r="C17" s="13">
        <f>C7+C9+C10+C11-C14-C15</f>
        <v>71899156.459999979</v>
      </c>
      <c r="D17" s="8"/>
    </row>
    <row r="18" spans="1:4" ht="19.899999999999999" customHeight="1">
      <c r="A18" s="1"/>
      <c r="B18" s="1"/>
      <c r="C18" s="14"/>
    </row>
    <row r="19" spans="1:4" ht="37.9" customHeight="1"/>
    <row r="20" spans="1:4">
      <c r="A20" s="20" t="s">
        <v>16</v>
      </c>
      <c r="B20" s="21"/>
      <c r="C20" s="21"/>
    </row>
    <row r="21" spans="1:4">
      <c r="A21" s="21"/>
      <c r="B21" s="21"/>
      <c r="C21" s="21"/>
    </row>
    <row r="22" spans="1:4" ht="1.9" customHeight="1">
      <c r="A22" s="21"/>
      <c r="B22" s="21"/>
      <c r="C22" s="21"/>
    </row>
    <row r="23" spans="1:4" ht="14.25" hidden="1" customHeight="1">
      <c r="A23" s="21"/>
      <c r="B23" s="21"/>
      <c r="C23" s="21"/>
    </row>
    <row r="24" spans="1:4" ht="14.25" hidden="1" customHeight="1">
      <c r="A24" s="21"/>
      <c r="B24" s="21"/>
      <c r="C24" s="21"/>
    </row>
    <row r="25" spans="1:4" ht="14.25" hidden="1" customHeight="1"/>
    <row r="26" spans="1:4" ht="125.65" customHeight="1"/>
  </sheetData>
  <mergeCells count="5">
    <mergeCell ref="A20:C24"/>
    <mergeCell ref="A4:C4"/>
    <mergeCell ref="A8:C8"/>
    <mergeCell ref="A13:C13"/>
    <mergeCell ref="A2:C2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C1" sqref="C1"/>
    </sheetView>
  </sheetViews>
  <sheetFormatPr defaultRowHeight="14.5"/>
  <cols>
    <col min="1" max="1" width="9.81640625" customWidth="1"/>
    <col min="2" max="2" width="60.1796875" customWidth="1"/>
    <col min="3" max="3" width="23.81640625" style="15" customWidth="1"/>
    <col min="4" max="4" width="29.1796875" customWidth="1"/>
    <col min="5" max="5" width="11.453125" bestFit="1" customWidth="1"/>
  </cols>
  <sheetData>
    <row r="1" spans="1:5" ht="16.5">
      <c r="C1" s="26" t="s">
        <v>34</v>
      </c>
    </row>
    <row r="2" spans="1:5" ht="54" customHeight="1">
      <c r="A2" s="23" t="s">
        <v>29</v>
      </c>
      <c r="B2" s="24"/>
      <c r="C2" s="24"/>
    </row>
    <row r="3" spans="1:5" ht="30.75" customHeight="1">
      <c r="A3" s="17" t="s">
        <v>0</v>
      </c>
      <c r="B3" s="17" t="s">
        <v>1</v>
      </c>
      <c r="C3" s="12" t="s">
        <v>17</v>
      </c>
    </row>
    <row r="4" spans="1:5" ht="23.65" customHeight="1">
      <c r="A4" s="22" t="s">
        <v>2</v>
      </c>
      <c r="B4" s="22"/>
      <c r="C4" s="22"/>
    </row>
    <row r="5" spans="1:5" ht="39.4" customHeight="1">
      <c r="A5" s="3" t="s">
        <v>3</v>
      </c>
      <c r="B5" s="3" t="s">
        <v>20</v>
      </c>
      <c r="C5" s="6">
        <v>0</v>
      </c>
      <c r="E5" s="4"/>
    </row>
    <row r="6" spans="1:5" ht="37.15" customHeight="1">
      <c r="A6" s="3" t="s">
        <v>4</v>
      </c>
      <c r="B6" s="3" t="s">
        <v>21</v>
      </c>
      <c r="C6" s="6">
        <v>3458279</v>
      </c>
    </row>
    <row r="7" spans="1:5" ht="25.9" customHeight="1">
      <c r="A7" s="3"/>
      <c r="B7" s="2" t="s">
        <v>5</v>
      </c>
      <c r="C7" s="7">
        <f>C6+C5</f>
        <v>3458279</v>
      </c>
    </row>
    <row r="8" spans="1:5" ht="25.9" customHeight="1">
      <c r="A8" s="22" t="s">
        <v>6</v>
      </c>
      <c r="B8" s="22"/>
      <c r="C8" s="22"/>
    </row>
    <row r="9" spans="1:5" ht="27.4" customHeight="1">
      <c r="A9" s="3" t="s">
        <v>7</v>
      </c>
      <c r="B9" s="3" t="s">
        <v>8</v>
      </c>
      <c r="C9" s="6">
        <v>500000</v>
      </c>
      <c r="E9" s="16"/>
    </row>
    <row r="10" spans="1:5" ht="40.9" customHeight="1">
      <c r="A10" s="3" t="s">
        <v>9</v>
      </c>
      <c r="B10" s="3" t="s">
        <v>23</v>
      </c>
      <c r="C10" s="13">
        <v>0</v>
      </c>
      <c r="E10" s="11"/>
    </row>
    <row r="11" spans="1:5" ht="34.5" customHeight="1">
      <c r="A11" s="3" t="s">
        <v>10</v>
      </c>
      <c r="B11" s="3" t="s">
        <v>11</v>
      </c>
      <c r="C11" s="6">
        <v>0</v>
      </c>
      <c r="E11" s="10"/>
    </row>
    <row r="12" spans="1:5" ht="15.75" customHeight="1">
      <c r="A12" s="2"/>
      <c r="B12" s="2" t="s">
        <v>12</v>
      </c>
      <c r="C12" s="7">
        <f>SUM(C9:C11)</f>
        <v>500000</v>
      </c>
      <c r="E12" s="10"/>
    </row>
    <row r="13" spans="1:5" ht="20.25" customHeight="1">
      <c r="A13" s="22" t="s">
        <v>13</v>
      </c>
      <c r="B13" s="22"/>
      <c r="C13" s="22"/>
      <c r="E13" s="10"/>
    </row>
    <row r="14" spans="1:5" ht="59.5" customHeight="1">
      <c r="A14" s="3" t="s">
        <v>24</v>
      </c>
      <c r="B14" s="3" t="s">
        <v>25</v>
      </c>
      <c r="C14" s="6">
        <f>C9*0.05</f>
        <v>25000</v>
      </c>
      <c r="D14" s="5"/>
      <c r="E14" s="10"/>
    </row>
    <row r="15" spans="1:5" ht="39" customHeight="1">
      <c r="A15" s="3" t="s">
        <v>19</v>
      </c>
      <c r="B15" s="3" t="s">
        <v>14</v>
      </c>
      <c r="C15" s="18">
        <v>0</v>
      </c>
    </row>
    <row r="16" spans="1:5" ht="51" customHeight="1">
      <c r="A16" s="2"/>
      <c r="B16" s="2" t="s">
        <v>15</v>
      </c>
      <c r="C16" s="7">
        <f>SUM(C14:C15)</f>
        <v>25000</v>
      </c>
    </row>
    <row r="17" spans="1:4" ht="37.15" customHeight="1">
      <c r="A17" s="2"/>
      <c r="B17" s="2" t="s">
        <v>26</v>
      </c>
      <c r="C17" s="13">
        <f>C7+C9+C10+C11-C14-C15</f>
        <v>3933279</v>
      </c>
      <c r="D17" s="8"/>
    </row>
    <row r="18" spans="1:4" ht="19.899999999999999" customHeight="1">
      <c r="A18" s="1"/>
      <c r="B18" s="1"/>
      <c r="C18" s="14"/>
    </row>
    <row r="19" spans="1:4" ht="37.9" customHeight="1"/>
    <row r="20" spans="1:4">
      <c r="A20" s="20" t="s">
        <v>16</v>
      </c>
      <c r="B20" s="21"/>
      <c r="C20" s="21"/>
    </row>
    <row r="21" spans="1:4">
      <c r="A21" s="21"/>
      <c r="B21" s="21"/>
      <c r="C21" s="21"/>
    </row>
    <row r="22" spans="1:4" ht="1.9" customHeight="1">
      <c r="A22" s="21"/>
      <c r="B22" s="21"/>
      <c r="C22" s="21"/>
    </row>
    <row r="23" spans="1:4" ht="14.25" hidden="1" customHeight="1">
      <c r="A23" s="21"/>
      <c r="B23" s="21"/>
      <c r="C23" s="21"/>
    </row>
    <row r="24" spans="1:4" ht="14.25" hidden="1" customHeight="1">
      <c r="A24" s="21"/>
      <c r="B24" s="21"/>
      <c r="C24" s="21"/>
    </row>
    <row r="25" spans="1:4" ht="14.25" hidden="1" customHeight="1"/>
    <row r="26" spans="1:4" ht="125.65" customHeight="1"/>
  </sheetData>
  <mergeCells count="5">
    <mergeCell ref="A2:C2"/>
    <mergeCell ref="A4:C4"/>
    <mergeCell ref="A8:C8"/>
    <mergeCell ref="A13:C13"/>
    <mergeCell ref="A20:C24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4294967295" verticalDpi="4294967295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C1" sqref="C1"/>
    </sheetView>
  </sheetViews>
  <sheetFormatPr defaultRowHeight="14.5"/>
  <cols>
    <col min="1" max="1" width="9.81640625" customWidth="1"/>
    <col min="2" max="2" width="60.1796875" customWidth="1"/>
    <col min="3" max="3" width="23.81640625" style="15" customWidth="1"/>
    <col min="4" max="4" width="29.1796875" customWidth="1"/>
    <col min="5" max="5" width="11.453125" bestFit="1" customWidth="1"/>
  </cols>
  <sheetData>
    <row r="1" spans="1:5" ht="16.5">
      <c r="C1" s="26" t="s">
        <v>35</v>
      </c>
    </row>
    <row r="2" spans="1:5" ht="54" customHeight="1">
      <c r="A2" s="23" t="s">
        <v>31</v>
      </c>
      <c r="B2" s="24"/>
      <c r="C2" s="24"/>
    </row>
    <row r="3" spans="1:5" ht="30.75" customHeight="1">
      <c r="A3" s="17" t="s">
        <v>0</v>
      </c>
      <c r="B3" s="17" t="s">
        <v>1</v>
      </c>
      <c r="C3" s="12" t="s">
        <v>17</v>
      </c>
    </row>
    <row r="4" spans="1:5" ht="23.65" customHeight="1">
      <c r="A4" s="22" t="s">
        <v>2</v>
      </c>
      <c r="B4" s="22"/>
      <c r="C4" s="22"/>
    </row>
    <row r="5" spans="1:5" ht="39.4" customHeight="1">
      <c r="A5" s="3" t="s">
        <v>3</v>
      </c>
      <c r="B5" s="3" t="s">
        <v>20</v>
      </c>
      <c r="C5" s="6">
        <v>0</v>
      </c>
      <c r="E5" s="4"/>
    </row>
    <row r="6" spans="1:5" ht="37.15" customHeight="1">
      <c r="A6" s="3" t="s">
        <v>4</v>
      </c>
      <c r="B6" s="3" t="s">
        <v>21</v>
      </c>
      <c r="C6" s="6">
        <v>7066433.75</v>
      </c>
    </row>
    <row r="7" spans="1:5" ht="25.9" customHeight="1">
      <c r="A7" s="3"/>
      <c r="B7" s="2" t="s">
        <v>5</v>
      </c>
      <c r="C7" s="7">
        <f>C6+C5</f>
        <v>7066433.75</v>
      </c>
    </row>
    <row r="8" spans="1:5" ht="25.9" customHeight="1">
      <c r="A8" s="22" t="s">
        <v>6</v>
      </c>
      <c r="B8" s="22"/>
      <c r="C8" s="22"/>
    </row>
    <row r="9" spans="1:5" ht="27.4" customHeight="1">
      <c r="A9" s="3" t="s">
        <v>7</v>
      </c>
      <c r="B9" s="3" t="s">
        <v>8</v>
      </c>
      <c r="C9" s="6">
        <v>10000000</v>
      </c>
      <c r="E9" s="16"/>
    </row>
    <row r="10" spans="1:5" ht="40.9" customHeight="1">
      <c r="A10" s="3" t="s">
        <v>9</v>
      </c>
      <c r="B10" s="3" t="s">
        <v>23</v>
      </c>
      <c r="C10" s="13">
        <v>361107</v>
      </c>
      <c r="E10" s="11"/>
    </row>
    <row r="11" spans="1:5" ht="34.5" customHeight="1">
      <c r="A11" s="3" t="s">
        <v>10</v>
      </c>
      <c r="B11" s="3" t="s">
        <v>11</v>
      </c>
      <c r="C11" s="6">
        <v>0</v>
      </c>
      <c r="E11" s="10"/>
    </row>
    <row r="12" spans="1:5" ht="15.75" customHeight="1">
      <c r="A12" s="2"/>
      <c r="B12" s="2" t="s">
        <v>12</v>
      </c>
      <c r="C12" s="7">
        <f>SUM(C9:C11)</f>
        <v>10361107</v>
      </c>
      <c r="E12" s="10"/>
    </row>
    <row r="13" spans="1:5" ht="20.25" customHeight="1">
      <c r="A13" s="22" t="s">
        <v>13</v>
      </c>
      <c r="B13" s="22"/>
      <c r="C13" s="22"/>
      <c r="E13" s="10"/>
    </row>
    <row r="14" spans="1:5" ht="59.5" customHeight="1">
      <c r="A14" s="3" t="s">
        <v>24</v>
      </c>
      <c r="B14" s="3" t="s">
        <v>25</v>
      </c>
      <c r="C14" s="6">
        <f>C9*0.05</f>
        <v>500000</v>
      </c>
      <c r="D14" s="5"/>
      <c r="E14" s="10"/>
    </row>
    <row r="15" spans="1:5" ht="39" customHeight="1">
      <c r="A15" s="3" t="s">
        <v>19</v>
      </c>
      <c r="B15" s="3" t="s">
        <v>14</v>
      </c>
      <c r="C15" s="13">
        <v>0</v>
      </c>
    </row>
    <row r="16" spans="1:5" ht="51" customHeight="1">
      <c r="A16" s="2"/>
      <c r="B16" s="2" t="s">
        <v>15</v>
      </c>
      <c r="C16" s="7">
        <f>SUM(C14:C15)</f>
        <v>500000</v>
      </c>
    </row>
    <row r="17" spans="1:4" ht="37.15" customHeight="1">
      <c r="A17" s="2"/>
      <c r="B17" s="2" t="s">
        <v>27</v>
      </c>
      <c r="C17" s="13">
        <f>C6+C9+C10+C11+-C14-C15</f>
        <v>16927540.75</v>
      </c>
      <c r="D17" s="8"/>
    </row>
    <row r="18" spans="1:4" ht="19.899999999999999" customHeight="1">
      <c r="A18" s="1"/>
      <c r="B18" s="1"/>
      <c r="C18" s="14"/>
    </row>
    <row r="19" spans="1:4" ht="37.9" customHeight="1"/>
    <row r="20" spans="1:4">
      <c r="A20" s="20" t="s">
        <v>16</v>
      </c>
      <c r="B20" s="21"/>
      <c r="C20" s="21"/>
    </row>
    <row r="21" spans="1:4">
      <c r="A21" s="21"/>
      <c r="B21" s="21"/>
      <c r="C21" s="21"/>
    </row>
    <row r="22" spans="1:4" ht="1.9" customHeight="1">
      <c r="A22" s="21"/>
      <c r="B22" s="21"/>
      <c r="C22" s="21"/>
    </row>
    <row r="23" spans="1:4" ht="14.25" hidden="1" customHeight="1">
      <c r="A23" s="21"/>
      <c r="B23" s="21"/>
      <c r="C23" s="21"/>
    </row>
    <row r="24" spans="1:4" ht="14.25" hidden="1" customHeight="1">
      <c r="A24" s="21"/>
      <c r="B24" s="21"/>
      <c r="C24" s="21"/>
    </row>
    <row r="25" spans="1:4" ht="14.25" hidden="1" customHeight="1"/>
    <row r="26" spans="1:4" ht="125.65" customHeight="1"/>
  </sheetData>
  <mergeCells count="5">
    <mergeCell ref="A2:C2"/>
    <mergeCell ref="A4:C4"/>
    <mergeCell ref="A8:C8"/>
    <mergeCell ref="A13:C13"/>
    <mergeCell ref="A20:C24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4294967295" verticalDpi="4294967295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6"/>
  <sheetViews>
    <sheetView tabSelected="1" workbookViewId="0">
      <selection activeCell="C1" sqref="C1"/>
    </sheetView>
  </sheetViews>
  <sheetFormatPr defaultRowHeight="14.5"/>
  <cols>
    <col min="1" max="1" width="9.81640625" customWidth="1"/>
    <col min="2" max="2" width="60.1796875" customWidth="1"/>
    <col min="3" max="3" width="23.81640625" style="15" customWidth="1"/>
    <col min="4" max="4" width="29.1796875" customWidth="1"/>
    <col min="5" max="5" width="11.453125" bestFit="1" customWidth="1"/>
  </cols>
  <sheetData>
    <row r="1" spans="1:5" ht="16.5">
      <c r="C1" s="26" t="s">
        <v>36</v>
      </c>
    </row>
    <row r="2" spans="1:5" ht="54" customHeight="1">
      <c r="A2" s="23" t="s">
        <v>32</v>
      </c>
      <c r="B2" s="24"/>
      <c r="C2" s="24"/>
    </row>
    <row r="3" spans="1:5" ht="30.75" customHeight="1">
      <c r="A3" s="19" t="s">
        <v>0</v>
      </c>
      <c r="B3" s="19" t="s">
        <v>1</v>
      </c>
      <c r="C3" s="12" t="s">
        <v>17</v>
      </c>
    </row>
    <row r="4" spans="1:5" ht="23.65" customHeight="1">
      <c r="A4" s="22" t="s">
        <v>2</v>
      </c>
      <c r="B4" s="22"/>
      <c r="C4" s="22"/>
    </row>
    <row r="5" spans="1:5" ht="39.4" customHeight="1">
      <c r="A5" s="3" t="s">
        <v>3</v>
      </c>
      <c r="B5" s="3" t="s">
        <v>20</v>
      </c>
      <c r="C5" s="6">
        <v>0</v>
      </c>
      <c r="E5" s="4"/>
    </row>
    <row r="6" spans="1:5" ht="37.15" customHeight="1">
      <c r="A6" s="3" t="s">
        <v>4</v>
      </c>
      <c r="B6" s="3" t="s">
        <v>22</v>
      </c>
      <c r="C6" s="6">
        <v>3145860</v>
      </c>
    </row>
    <row r="7" spans="1:5" ht="25.9" customHeight="1">
      <c r="A7" s="3"/>
      <c r="B7" s="2" t="s">
        <v>5</v>
      </c>
      <c r="C7" s="7">
        <f>C6+C5</f>
        <v>3145860</v>
      </c>
    </row>
    <row r="8" spans="1:5" ht="25.9" customHeight="1">
      <c r="A8" s="22" t="s">
        <v>6</v>
      </c>
      <c r="B8" s="22"/>
      <c r="C8" s="22"/>
    </row>
    <row r="9" spans="1:5" ht="27.4" customHeight="1">
      <c r="A9" s="3" t="s">
        <v>7</v>
      </c>
      <c r="B9" s="3" t="s">
        <v>8</v>
      </c>
      <c r="C9" s="6">
        <v>500000</v>
      </c>
      <c r="E9" s="16"/>
    </row>
    <row r="10" spans="1:5" ht="40.9" customHeight="1">
      <c r="A10" s="3" t="s">
        <v>9</v>
      </c>
      <c r="B10" s="3" t="s">
        <v>23</v>
      </c>
      <c r="C10" s="13">
        <v>0</v>
      </c>
      <c r="E10" s="11"/>
    </row>
    <row r="11" spans="1:5" ht="34.5" customHeight="1">
      <c r="A11" s="3" t="s">
        <v>10</v>
      </c>
      <c r="B11" s="3" t="s">
        <v>11</v>
      </c>
      <c r="C11" s="6">
        <v>0</v>
      </c>
      <c r="E11" s="10"/>
    </row>
    <row r="12" spans="1:5" ht="15.75" customHeight="1">
      <c r="A12" s="2"/>
      <c r="B12" s="2" t="s">
        <v>12</v>
      </c>
      <c r="C12" s="7">
        <f>SUM(C9:C11)</f>
        <v>500000</v>
      </c>
      <c r="E12" s="10"/>
    </row>
    <row r="13" spans="1:5" ht="20.25" customHeight="1">
      <c r="A13" s="22" t="s">
        <v>13</v>
      </c>
      <c r="B13" s="22"/>
      <c r="C13" s="22"/>
      <c r="E13" s="10"/>
    </row>
    <row r="14" spans="1:5" ht="59.5" customHeight="1">
      <c r="A14" s="3" t="s">
        <v>24</v>
      </c>
      <c r="B14" s="3" t="s">
        <v>25</v>
      </c>
      <c r="C14" s="6">
        <f>C9*0.05</f>
        <v>25000</v>
      </c>
      <c r="D14" s="5"/>
      <c r="E14" s="10"/>
    </row>
    <row r="15" spans="1:5" ht="39" customHeight="1">
      <c r="A15" s="3" t="s">
        <v>19</v>
      </c>
      <c r="B15" s="3" t="s">
        <v>14</v>
      </c>
      <c r="C15" s="13">
        <v>0</v>
      </c>
    </row>
    <row r="16" spans="1:5" ht="51" customHeight="1">
      <c r="A16" s="2"/>
      <c r="B16" s="2" t="s">
        <v>15</v>
      </c>
      <c r="C16" s="7">
        <f>SUM(C14:C15)</f>
        <v>25000</v>
      </c>
    </row>
    <row r="17" spans="1:4" ht="37.15" customHeight="1">
      <c r="A17" s="2"/>
      <c r="B17" s="2" t="s">
        <v>28</v>
      </c>
      <c r="C17" s="13">
        <f>C6+C9+C10+C11-C14-C15</f>
        <v>3620860</v>
      </c>
      <c r="D17" s="8"/>
    </row>
    <row r="18" spans="1:4" ht="19.899999999999999" customHeight="1">
      <c r="A18" s="1"/>
      <c r="B18" s="1"/>
      <c r="C18" s="14"/>
    </row>
    <row r="19" spans="1:4" ht="37.9" customHeight="1"/>
    <row r="20" spans="1:4">
      <c r="A20" s="20" t="s">
        <v>16</v>
      </c>
      <c r="B20" s="21"/>
      <c r="C20" s="21"/>
    </row>
    <row r="21" spans="1:4">
      <c r="A21" s="21"/>
      <c r="B21" s="21"/>
      <c r="C21" s="21"/>
    </row>
    <row r="22" spans="1:4" ht="1.9" customHeight="1">
      <c r="A22" s="21"/>
      <c r="B22" s="21"/>
      <c r="C22" s="21"/>
    </row>
    <row r="23" spans="1:4" ht="14.25" hidden="1" customHeight="1">
      <c r="A23" s="21"/>
      <c r="B23" s="21"/>
      <c r="C23" s="21"/>
    </row>
    <row r="24" spans="1:4" ht="14.25" hidden="1" customHeight="1">
      <c r="A24" s="21"/>
      <c r="B24" s="21"/>
      <c r="C24" s="21"/>
    </row>
    <row r="25" spans="1:4" ht="14.25" hidden="1" customHeight="1"/>
    <row r="26" spans="1:4" ht="125.65" customHeight="1"/>
  </sheetData>
  <mergeCells count="5">
    <mergeCell ref="A2:C2"/>
    <mergeCell ref="A4:C4"/>
    <mergeCell ref="A8:C8"/>
    <mergeCell ref="A13:C13"/>
    <mergeCell ref="A20:C24"/>
  </mergeCells>
  <pageMargins left="0.7" right="0.7" top="0.75" bottom="0.75" header="0.3" footer="0.3"/>
  <pageSetup paperSize="9" scale="71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1РазвДоход</vt:lpstr>
      <vt:lpstr>2Молод Апрель</vt:lpstr>
      <vt:lpstr>3 Юб ТБК</vt:lpstr>
      <vt:lpstr>4 ЭконОбраз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катя</dc:creator>
  <cp:lastModifiedBy>User</cp:lastModifiedBy>
  <cp:lastPrinted>2023-09-06T12:38:44Z</cp:lastPrinted>
  <dcterms:created xsi:type="dcterms:W3CDTF">2019-04-20T08:30:11Z</dcterms:created>
  <dcterms:modified xsi:type="dcterms:W3CDTF">2023-09-19T09:14:08Z</dcterms:modified>
</cp:coreProperties>
</file>